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фин. результат всего" sheetId="1" r:id="rId1"/>
  </sheets>
  <externalReferences>
    <externalReference r:id="rId4"/>
  </externalReferences>
  <definedNames>
    <definedName name="_xlnm.Print_Area" localSheetId="0">'фин. результат всего'!$A$1:$C$31</definedName>
  </definedNames>
  <calcPr fullCalcOnLoad="1"/>
</workbook>
</file>

<file path=xl/sharedStrings.xml><?xml version="1.0" encoding="utf-8"?>
<sst xmlns="http://schemas.openxmlformats.org/spreadsheetml/2006/main" count="49" uniqueCount="30">
  <si>
    <t xml:space="preserve">     </t>
  </si>
  <si>
    <t xml:space="preserve">                                                                      </t>
  </si>
  <si>
    <t>(наименование субъекта естественной монополии)</t>
  </si>
  <si>
    <t xml:space="preserve">              Форма № 2-а</t>
  </si>
  <si>
    <t>Форма раскрытия информации об основных показателях финансово-хозяйственной деятельности, в отношении которой осуществляется регулирование в соответствии с Федеральным законом                            «О естественных монополиях», включая структуру основных производственных затрат на выполнение регулируемых работ  (оказание  услуг)</t>
  </si>
  <si>
    <t>Наименование  показателей финансово-хозяйственной деятельности субъекта естественной монополии в сфере железнодорожных перевозок</t>
  </si>
  <si>
    <t>Единица измерения</t>
  </si>
  <si>
    <t>Доходы всего по основным видам деятельности:</t>
  </si>
  <si>
    <t>(млн.руб.)</t>
  </si>
  <si>
    <t>в том числе доходы по регулируемым видам деятельности</t>
  </si>
  <si>
    <t>Расходы всего:</t>
  </si>
  <si>
    <t>в том числе расходы по регулируемым видам деятельности</t>
  </si>
  <si>
    <t xml:space="preserve">     - расходы на оплату труда</t>
  </si>
  <si>
    <t xml:space="preserve">     - отчисления на социальные нужды</t>
  </si>
  <si>
    <t xml:space="preserve">     - материалы</t>
  </si>
  <si>
    <t xml:space="preserve">     - топливо</t>
  </si>
  <si>
    <t xml:space="preserve">     - электроэнергия</t>
  </si>
  <si>
    <t xml:space="preserve">     - прочие материальные затраты</t>
  </si>
  <si>
    <t xml:space="preserve">     - амортизация</t>
  </si>
  <si>
    <t xml:space="preserve">     - прочие</t>
  </si>
  <si>
    <t>Прибыль (убыток) всего по основным видам деятельности:</t>
  </si>
  <si>
    <t>в том числе прибыль (убыток) по регулируемым видам деятельности</t>
  </si>
  <si>
    <t>Прочие доходы всего:</t>
  </si>
  <si>
    <t>Прочие расходы всего:</t>
  </si>
  <si>
    <t>Результат от прочих доходов и расходов</t>
  </si>
  <si>
    <t>Прибыль (убыток) до налогообложения</t>
  </si>
  <si>
    <t>Налог на прибыль и иные аналогичные обязательства</t>
  </si>
  <si>
    <t>Чистая прибыль (убыток)</t>
  </si>
  <si>
    <t xml:space="preserve">ОАО "Кузбасс-пригород" </t>
  </si>
  <si>
    <t>Год (отчет 2014)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</si>
</sst>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</numFmts>
  <fonts count="43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168" fontId="1" fillId="0" borderId="11" xfId="0" applyNumberFormat="1" applyFont="1" applyBorder="1" applyAlignment="1">
      <alignment vertical="top" wrapText="1"/>
    </xf>
    <xf numFmtId="168" fontId="0" fillId="0" borderId="0" xfId="0" applyNumberFormat="1" applyAlignment="1">
      <alignment/>
    </xf>
    <xf numFmtId="168" fontId="1" fillId="0" borderId="11" xfId="0" applyNumberFormat="1" applyFont="1" applyFill="1" applyBorder="1" applyAlignment="1">
      <alignment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32.148.2\&#1094;&#1086;&#1087;&#1088;\2008%20&#1075;&#1086;&#1076;\&#1062;&#1054;&#1055;&#1056;%202014\2014%20&#1087;&#1086;&#1084;&#1077;&#1089;&#1103;&#1095;&#1085;&#1086;%20&#1086;&#1073;&#1097;&#1072;&#1103;%20(&#1055;&#1056;&#1054;&#1042;&#1045;&#1056;&#1048;&#1058;&#1068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14"/>
      <sheetName val="февраль 14"/>
      <sheetName val="2 месяца 14"/>
      <sheetName val="март 14"/>
      <sheetName val="1 квартал  14"/>
      <sheetName val="апрель 14 "/>
      <sheetName val="4 месяца  14"/>
      <sheetName val="май 14"/>
      <sheetName val="5 месяцев  14"/>
      <sheetName val="июнь 14"/>
      <sheetName val="6 месяцев  14"/>
      <sheetName val="июль 14"/>
      <sheetName val="7 месяцев 14"/>
      <sheetName val="август 14"/>
      <sheetName val="8 месяцев 14"/>
      <sheetName val="сентябрь 14"/>
      <sheetName val="9 месяцев 14 "/>
      <sheetName val="ЛЕТНИЙ ПЕРИОД"/>
      <sheetName val="октябрь 14 "/>
      <sheetName val="10 месяцев 14"/>
      <sheetName val="ноябрь 14"/>
      <sheetName val="11 месяцев 14 "/>
      <sheetName val="декабрь 14"/>
      <sheetName val="2 полугодие 14"/>
      <sheetName val="12 месяцев 14"/>
      <sheetName val="Лист1"/>
      <sheetName val="с мая по декабрь"/>
      <sheetName val="4 кварта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E32" sqref="E32"/>
    </sheetView>
  </sheetViews>
  <sheetFormatPr defaultColWidth="9.00390625" defaultRowHeight="12.75"/>
  <cols>
    <col min="1" max="1" width="76.375" style="0" customWidth="1"/>
    <col min="2" max="2" width="17.625" style="0" customWidth="1"/>
    <col min="3" max="3" width="29.00390625" style="0" customWidth="1"/>
  </cols>
  <sheetData>
    <row r="1" spans="1:3" ht="18.75">
      <c r="A1" s="1"/>
      <c r="C1" s="1" t="s">
        <v>3</v>
      </c>
    </row>
    <row r="2" spans="1:3" ht="18.75">
      <c r="A2" s="2" t="s">
        <v>0</v>
      </c>
      <c r="C2" s="2" t="s">
        <v>1</v>
      </c>
    </row>
    <row r="3" ht="18.75">
      <c r="A3" s="2"/>
    </row>
    <row r="4" spans="1:3" ht="76.5" customHeight="1">
      <c r="A4" s="16" t="s">
        <v>4</v>
      </c>
      <c r="B4" s="16"/>
      <c r="C4" s="16"/>
    </row>
    <row r="5" ht="18.75">
      <c r="A5" s="3"/>
    </row>
    <row r="6" spans="1:3" ht="18.75">
      <c r="A6" s="17" t="s">
        <v>28</v>
      </c>
      <c r="B6" s="17"/>
      <c r="C6" s="17"/>
    </row>
    <row r="7" spans="1:3" ht="12.75">
      <c r="A7" s="18" t="s">
        <v>2</v>
      </c>
      <c r="B7" s="18"/>
      <c r="C7" s="18"/>
    </row>
    <row r="8" ht="18.75">
      <c r="A8" s="2"/>
    </row>
    <row r="9" ht="17.25" thickBot="1">
      <c r="A9" s="4"/>
    </row>
    <row r="10" spans="1:3" ht="9.75" customHeight="1">
      <c r="A10" s="10" t="s">
        <v>5</v>
      </c>
      <c r="B10" s="12" t="s">
        <v>6</v>
      </c>
      <c r="C10" s="14" t="s">
        <v>29</v>
      </c>
    </row>
    <row r="11" spans="1:3" ht="13.5" customHeight="1" thickBot="1">
      <c r="A11" s="11"/>
      <c r="B11" s="13"/>
      <c r="C11" s="15"/>
    </row>
    <row r="12" spans="1:3" ht="34.5" customHeight="1" thickBot="1">
      <c r="A12" s="5" t="s">
        <v>7</v>
      </c>
      <c r="B12" s="6" t="s">
        <v>8</v>
      </c>
      <c r="C12" s="7">
        <v>594.822</v>
      </c>
    </row>
    <row r="13" spans="1:3" ht="42.75" customHeight="1" thickBot="1">
      <c r="A13" s="5" t="s">
        <v>9</v>
      </c>
      <c r="B13" s="6" t="s">
        <v>8</v>
      </c>
      <c r="C13" s="7">
        <f>C12-113.412</f>
        <v>481.40999999999997</v>
      </c>
    </row>
    <row r="14" spans="1:3" ht="19.5" thickBot="1">
      <c r="A14" s="5" t="s">
        <v>10</v>
      </c>
      <c r="B14" s="6" t="s">
        <v>8</v>
      </c>
      <c r="C14" s="7">
        <f>709.734+13.395</f>
        <v>723.129</v>
      </c>
    </row>
    <row r="15" spans="1:3" ht="42.75" customHeight="1" thickBot="1">
      <c r="A15" s="5" t="s">
        <v>11</v>
      </c>
      <c r="B15" s="6" t="s">
        <v>8</v>
      </c>
      <c r="C15" s="7">
        <f>C14-105.798-13.395+0.549</f>
        <v>604.485</v>
      </c>
    </row>
    <row r="16" spans="1:5" ht="19.5" thickBot="1">
      <c r="A16" s="5" t="s">
        <v>12</v>
      </c>
      <c r="B16" s="6" t="s">
        <v>8</v>
      </c>
      <c r="C16" s="7">
        <f>92.246+9.988</f>
        <v>102.234</v>
      </c>
      <c r="D16" s="8">
        <f>C16+C17+C18+C19+C20+C21+C22+C23</f>
        <v>604.4857</v>
      </c>
      <c r="E16" s="8">
        <f>C15-D16</f>
        <v>-0.0006999999999379725</v>
      </c>
    </row>
    <row r="17" spans="1:3" ht="19.5" thickBot="1">
      <c r="A17" s="5" t="s">
        <v>13</v>
      </c>
      <c r="B17" s="6" t="s">
        <v>8</v>
      </c>
      <c r="C17" s="7">
        <f>26.075+2.834</f>
        <v>28.909</v>
      </c>
    </row>
    <row r="18" spans="1:3" ht="19.5" thickBot="1">
      <c r="A18" s="5" t="s">
        <v>14</v>
      </c>
      <c r="B18" s="6" t="s">
        <v>8</v>
      </c>
      <c r="C18" s="7">
        <f>3.727+0.305</f>
        <v>4.032</v>
      </c>
    </row>
    <row r="19" spans="1:3" ht="19.5" thickBot="1">
      <c r="A19" s="5" t="s">
        <v>15</v>
      </c>
      <c r="B19" s="6" t="s">
        <v>8</v>
      </c>
      <c r="C19" s="7">
        <f>0.794+0.083</f>
        <v>0.877</v>
      </c>
    </row>
    <row r="20" spans="1:3" ht="19.5" thickBot="1">
      <c r="A20" s="5" t="s">
        <v>16</v>
      </c>
      <c r="B20" s="6" t="s">
        <v>8</v>
      </c>
      <c r="C20" s="7">
        <v>0</v>
      </c>
    </row>
    <row r="21" spans="1:3" ht="19.5" thickBot="1">
      <c r="A21" s="5" t="s">
        <v>17</v>
      </c>
      <c r="B21" s="6" t="s">
        <v>8</v>
      </c>
      <c r="C21" s="7">
        <f>5.4+0.31+42.5434+407.6706</f>
        <v>455.924</v>
      </c>
    </row>
    <row r="22" spans="1:3" ht="19.5" thickBot="1">
      <c r="A22" s="5" t="s">
        <v>18</v>
      </c>
      <c r="B22" s="6" t="s">
        <v>8</v>
      </c>
      <c r="C22" s="7">
        <f>2.5944+0.195</f>
        <v>2.7893999999999997</v>
      </c>
    </row>
    <row r="23" spans="1:3" ht="19.5" thickBot="1">
      <c r="A23" s="5" t="s">
        <v>19</v>
      </c>
      <c r="B23" s="6" t="s">
        <v>8</v>
      </c>
      <c r="C23" s="7">
        <f>0.9122+10.3201-1.512</f>
        <v>9.7203</v>
      </c>
    </row>
    <row r="24" spans="1:3" ht="27" customHeight="1" thickBot="1">
      <c r="A24" s="5" t="s">
        <v>20</v>
      </c>
      <c r="B24" s="6" t="s">
        <v>8</v>
      </c>
      <c r="C24" s="7">
        <f>C12-C14</f>
        <v>-128.30700000000002</v>
      </c>
    </row>
    <row r="25" spans="1:3" ht="42.75" customHeight="1" thickBot="1">
      <c r="A25" s="5" t="s">
        <v>21</v>
      </c>
      <c r="B25" s="6" t="s">
        <v>8</v>
      </c>
      <c r="C25" s="7">
        <f>C13-C15</f>
        <v>-123.07500000000005</v>
      </c>
    </row>
    <row r="26" spans="1:3" ht="25.5" customHeight="1" thickBot="1">
      <c r="A26" s="5" t="s">
        <v>22</v>
      </c>
      <c r="B26" s="6" t="s">
        <v>8</v>
      </c>
      <c r="C26" s="7">
        <v>9.528</v>
      </c>
    </row>
    <row r="27" spans="1:3" ht="27" customHeight="1" thickBot="1">
      <c r="A27" s="5" t="s">
        <v>23</v>
      </c>
      <c r="B27" s="6" t="s">
        <v>8</v>
      </c>
      <c r="C27" s="7">
        <v>9.239</v>
      </c>
    </row>
    <row r="28" spans="1:3" ht="27.75" customHeight="1" thickBot="1">
      <c r="A28" s="5" t="s">
        <v>24</v>
      </c>
      <c r="B28" s="6" t="s">
        <v>8</v>
      </c>
      <c r="C28" s="7">
        <f>C26-C27</f>
        <v>0.2889999999999997</v>
      </c>
    </row>
    <row r="29" spans="1:5" ht="31.5" customHeight="1" thickBot="1">
      <c r="A29" s="5" t="s">
        <v>25</v>
      </c>
      <c r="B29" s="6" t="s">
        <v>8</v>
      </c>
      <c r="C29" s="7">
        <f>C28+C24</f>
        <v>-128.01800000000003</v>
      </c>
      <c r="E29" s="8"/>
    </row>
    <row r="30" spans="1:3" ht="30" customHeight="1" thickBot="1">
      <c r="A30" s="5" t="s">
        <v>26</v>
      </c>
      <c r="B30" s="6" t="s">
        <v>8</v>
      </c>
      <c r="C30" s="9">
        <v>6.6844</v>
      </c>
    </row>
    <row r="31" spans="1:3" ht="30.75" customHeight="1" thickBot="1">
      <c r="A31" s="5" t="s">
        <v>27</v>
      </c>
      <c r="B31" s="6" t="s">
        <v>8</v>
      </c>
      <c r="C31" s="9">
        <f>C29+C30</f>
        <v>-121.33360000000003</v>
      </c>
    </row>
  </sheetData>
  <sheetProtection/>
  <mergeCells count="6">
    <mergeCell ref="A10:A11"/>
    <mergeCell ref="B10:B11"/>
    <mergeCell ref="C10:C11"/>
    <mergeCell ref="A4:C4"/>
    <mergeCell ref="A6:C6"/>
    <mergeCell ref="A7:C7"/>
  </mergeCells>
  <printOptions/>
  <pageMargins left="0.27" right="0.32" top="1" bottom="1" header="0.5" footer="0.5"/>
  <pageSetup horizontalDpi="600" verticalDpi="600" orientation="portrait" paperSize="9" scale="80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"Кузбасс-Пригород"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Администратор</cp:lastModifiedBy>
  <cp:lastPrinted>2014-06-17T06:48:27Z</cp:lastPrinted>
  <dcterms:created xsi:type="dcterms:W3CDTF">2011-06-22T02:44:10Z</dcterms:created>
  <dcterms:modified xsi:type="dcterms:W3CDTF">2015-05-15T04:23:35Z</dcterms:modified>
  <cp:category/>
  <cp:version/>
  <cp:contentType/>
  <cp:contentStatus/>
</cp:coreProperties>
</file>